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老人教育\樂齡學習網資料\歷年成果資料\"/>
    </mc:Choice>
  </mc:AlternateContent>
  <bookViews>
    <workbookView xWindow="0" yWindow="0" windowWidth="23040" windowHeight="870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8" i="1" l="1"/>
  <c r="AO28" i="1"/>
  <c r="AN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C28" i="1"/>
  <c r="B28" i="1"/>
  <c r="AL27" i="1"/>
  <c r="AK27" i="1"/>
  <c r="AM27" i="1" s="1"/>
  <c r="W27" i="1"/>
  <c r="V27" i="1"/>
  <c r="X27" i="1" s="1"/>
  <c r="E27" i="1"/>
  <c r="AL26" i="1"/>
  <c r="AK26" i="1"/>
  <c r="AM26" i="1" s="1"/>
  <c r="X26" i="1"/>
  <c r="W26" i="1"/>
  <c r="V26" i="1"/>
  <c r="E26" i="1"/>
  <c r="AM25" i="1"/>
  <c r="AL25" i="1"/>
  <c r="AK25" i="1"/>
  <c r="W25" i="1"/>
  <c r="V25" i="1"/>
  <c r="X25" i="1" s="1"/>
  <c r="E25" i="1"/>
  <c r="AL24" i="1"/>
  <c r="AK24" i="1"/>
  <c r="AM24" i="1" s="1"/>
  <c r="W24" i="1"/>
  <c r="V24" i="1"/>
  <c r="X24" i="1" s="1"/>
  <c r="E24" i="1"/>
  <c r="AL23" i="1"/>
  <c r="AK23" i="1"/>
  <c r="AM23" i="1" s="1"/>
  <c r="W23" i="1"/>
  <c r="V23" i="1"/>
  <c r="X23" i="1" s="1"/>
  <c r="E23" i="1"/>
  <c r="AL22" i="1"/>
  <c r="AK22" i="1"/>
  <c r="AM22" i="1" s="1"/>
  <c r="X22" i="1"/>
  <c r="W22" i="1"/>
  <c r="V22" i="1"/>
  <c r="E22" i="1"/>
  <c r="AM21" i="1"/>
  <c r="AL21" i="1"/>
  <c r="AK21" i="1"/>
  <c r="W21" i="1"/>
  <c r="V21" i="1"/>
  <c r="X21" i="1" s="1"/>
  <c r="E21" i="1"/>
  <c r="AL20" i="1"/>
  <c r="AK20" i="1"/>
  <c r="AM20" i="1" s="1"/>
  <c r="W20" i="1"/>
  <c r="V20" i="1"/>
  <c r="X20" i="1" s="1"/>
  <c r="E20" i="1"/>
  <c r="AL19" i="1"/>
  <c r="AK19" i="1"/>
  <c r="AM19" i="1" s="1"/>
  <c r="W19" i="1"/>
  <c r="V19" i="1"/>
  <c r="X19" i="1" s="1"/>
  <c r="E19" i="1"/>
  <c r="AL18" i="1"/>
  <c r="AK18" i="1"/>
  <c r="AM18" i="1" s="1"/>
  <c r="X18" i="1"/>
  <c r="W18" i="1"/>
  <c r="V18" i="1"/>
  <c r="E18" i="1"/>
  <c r="AM17" i="1"/>
  <c r="AL17" i="1"/>
  <c r="AK17" i="1"/>
  <c r="W17" i="1"/>
  <c r="V17" i="1"/>
  <c r="X17" i="1" s="1"/>
  <c r="E17" i="1"/>
  <c r="AL16" i="1"/>
  <c r="AK16" i="1"/>
  <c r="AM16" i="1" s="1"/>
  <c r="W16" i="1"/>
  <c r="V16" i="1"/>
  <c r="X16" i="1" s="1"/>
  <c r="E16" i="1"/>
  <c r="AL15" i="1"/>
  <c r="AK15" i="1"/>
  <c r="AM15" i="1" s="1"/>
  <c r="W15" i="1"/>
  <c r="V15" i="1"/>
  <c r="X15" i="1" s="1"/>
  <c r="E15" i="1"/>
  <c r="AL14" i="1"/>
  <c r="AK14" i="1"/>
  <c r="AM14" i="1" s="1"/>
  <c r="X14" i="1"/>
  <c r="W14" i="1"/>
  <c r="V14" i="1"/>
  <c r="E14" i="1"/>
  <c r="AM13" i="1"/>
  <c r="AL13" i="1"/>
  <c r="AK13" i="1"/>
  <c r="W13" i="1"/>
  <c r="X13" i="1" s="1"/>
  <c r="V13" i="1"/>
  <c r="E13" i="1"/>
  <c r="AL12" i="1"/>
  <c r="AK12" i="1"/>
  <c r="AM12" i="1" s="1"/>
  <c r="W12" i="1"/>
  <c r="V12" i="1"/>
  <c r="X12" i="1" s="1"/>
  <c r="E12" i="1"/>
  <c r="AL11" i="1"/>
  <c r="AK11" i="1"/>
  <c r="AM11" i="1" s="1"/>
  <c r="W11" i="1"/>
  <c r="V11" i="1"/>
  <c r="X11" i="1" s="1"/>
  <c r="E11" i="1"/>
  <c r="AL10" i="1"/>
  <c r="AK10" i="1"/>
  <c r="AM10" i="1" s="1"/>
  <c r="X10" i="1"/>
  <c r="W10" i="1"/>
  <c r="V10" i="1"/>
  <c r="E10" i="1"/>
  <c r="AM9" i="1"/>
  <c r="AL9" i="1"/>
  <c r="AK9" i="1"/>
  <c r="W9" i="1"/>
  <c r="W28" i="1" s="1"/>
  <c r="V9" i="1"/>
  <c r="E9" i="1"/>
  <c r="AL8" i="1"/>
  <c r="AM8" i="1" s="1"/>
  <c r="AK8" i="1"/>
  <c r="W8" i="1"/>
  <c r="V8" i="1"/>
  <c r="X8" i="1" s="1"/>
  <c r="E8" i="1"/>
  <c r="AL7" i="1"/>
  <c r="AK7" i="1"/>
  <c r="AM7" i="1" s="1"/>
  <c r="W7" i="1"/>
  <c r="V7" i="1"/>
  <c r="X7" i="1" s="1"/>
  <c r="E7" i="1"/>
  <c r="AL6" i="1"/>
  <c r="AL28" i="1" s="1"/>
  <c r="AK6" i="1"/>
  <c r="AM6" i="1" s="1"/>
  <c r="X6" i="1"/>
  <c r="W6" i="1"/>
  <c r="V6" i="1"/>
  <c r="V28" i="1" s="1"/>
  <c r="E6" i="1"/>
  <c r="E28" i="1" s="1"/>
  <c r="AM28" i="1" l="1"/>
  <c r="X9" i="1"/>
  <c r="X28" i="1" s="1"/>
  <c r="AK28" i="1"/>
</calcChain>
</file>

<file path=xl/sharedStrings.xml><?xml version="1.0" encoding="utf-8"?>
<sst xmlns="http://schemas.openxmlformats.org/spreadsheetml/2006/main" count="89" uniqueCount="54">
  <si>
    <t>102年度全國各鄉鎮市區樂齡學習中心樂齡志工調查統計表</t>
    <phoneticPr fontId="4" type="noConversion"/>
  </si>
  <si>
    <t>縣市</t>
    <phoneticPr fontId="4" type="noConversion"/>
  </si>
  <si>
    <t>志工基本資料(所填資料均以人數計)</t>
    <phoneticPr fontId="4" type="noConversion"/>
  </si>
  <si>
    <t>領有志工證人數
D</t>
    <phoneticPr fontId="4" type="noConversion"/>
  </si>
  <si>
    <t>實際志工人數
A</t>
    <phoneticPr fontId="4" type="noConversion"/>
  </si>
  <si>
    <t>志工年齡</t>
    <phoneticPr fontId="4" type="noConversion"/>
  </si>
  <si>
    <t>志工教育程度</t>
    <phoneticPr fontId="4" type="noConversion"/>
  </si>
  <si>
    <t>男</t>
    <phoneticPr fontId="4" type="noConversion"/>
  </si>
  <si>
    <t>女</t>
    <phoneticPr fontId="4" type="noConversion"/>
  </si>
  <si>
    <t>合計</t>
    <phoneticPr fontId="4" type="noConversion"/>
  </si>
  <si>
    <r>
      <t>19</t>
    </r>
    <r>
      <rPr>
        <b/>
        <sz val="14"/>
        <rFont val="標楷體"/>
        <family val="4"/>
        <charset val="136"/>
      </rPr>
      <t>歲以下</t>
    </r>
    <phoneticPr fontId="4" type="noConversion"/>
  </si>
  <si>
    <r>
      <t>20-29</t>
    </r>
    <r>
      <rPr>
        <b/>
        <sz val="14"/>
        <rFont val="標楷體"/>
        <family val="4"/>
        <charset val="136"/>
      </rPr>
      <t>歲</t>
    </r>
    <phoneticPr fontId="4" type="noConversion"/>
  </si>
  <si>
    <r>
      <t>30-39</t>
    </r>
    <r>
      <rPr>
        <b/>
        <sz val="14"/>
        <rFont val="細明體"/>
        <family val="3"/>
        <charset val="136"/>
      </rPr>
      <t>歲</t>
    </r>
    <phoneticPr fontId="4" type="noConversion"/>
  </si>
  <si>
    <r>
      <t>40-49</t>
    </r>
    <r>
      <rPr>
        <b/>
        <sz val="14"/>
        <rFont val="標楷體"/>
        <family val="4"/>
        <charset val="136"/>
      </rPr>
      <t>歲</t>
    </r>
    <phoneticPr fontId="4" type="noConversion"/>
  </si>
  <si>
    <r>
      <t>50-59</t>
    </r>
    <r>
      <rPr>
        <b/>
        <sz val="14"/>
        <rFont val="細明體"/>
        <family val="3"/>
        <charset val="136"/>
      </rPr>
      <t>歲</t>
    </r>
    <phoneticPr fontId="4" type="noConversion"/>
  </si>
  <si>
    <t>60-69歲</t>
    <phoneticPr fontId="4" type="noConversion"/>
  </si>
  <si>
    <t>70-79歲</t>
    <phoneticPr fontId="4" type="noConversion"/>
  </si>
  <si>
    <t>80歲以上</t>
    <phoneticPr fontId="4" type="noConversion"/>
  </si>
  <si>
    <t>志工年齡人數小計
B</t>
    <phoneticPr fontId="4" type="noConversion"/>
  </si>
  <si>
    <t>不識字</t>
    <phoneticPr fontId="4" type="noConversion"/>
  </si>
  <si>
    <t>國小</t>
    <phoneticPr fontId="4" type="noConversion"/>
  </si>
  <si>
    <t>國中</t>
    <phoneticPr fontId="4" type="noConversion"/>
  </si>
  <si>
    <t>高中職</t>
    <phoneticPr fontId="4" type="noConversion"/>
  </si>
  <si>
    <t>大專</t>
    <phoneticPr fontId="4" type="noConversion"/>
  </si>
  <si>
    <t>研究所以上</t>
    <phoneticPr fontId="4" type="noConversion"/>
  </si>
  <si>
    <t>志工教育程度人數小計
C</t>
    <phoneticPr fontId="4" type="noConversion"/>
  </si>
  <si>
    <t>女</t>
    <phoneticPr fontId="4" type="noConversion"/>
  </si>
  <si>
    <t>合計</t>
    <phoneticPr fontId="4" type="noConversion"/>
  </si>
  <si>
    <t>男</t>
    <phoneticPr fontId="4" type="noConversion"/>
  </si>
  <si>
    <t>女</t>
    <phoneticPr fontId="4" type="noConversion"/>
  </si>
  <si>
    <t>基隆市</t>
  </si>
  <si>
    <t>臺北市</t>
  </si>
  <si>
    <t>新北市</t>
  </si>
  <si>
    <t>桃園縣</t>
  </si>
  <si>
    <t>新竹縣</t>
  </si>
  <si>
    <t>新竹市</t>
  </si>
  <si>
    <t>苗栗縣</t>
  </si>
  <si>
    <t>臺中市</t>
  </si>
  <si>
    <t>南投縣</t>
  </si>
  <si>
    <t>彰化縣</t>
  </si>
  <si>
    <t>雲林縣</t>
  </si>
  <si>
    <t>嘉義縣</t>
  </si>
  <si>
    <t>嘉義市</t>
  </si>
  <si>
    <t>臺南市</t>
  </si>
  <si>
    <t>高雄市</t>
  </si>
  <si>
    <t>屏東縣</t>
  </si>
  <si>
    <t>宜蘭縣</t>
  </si>
  <si>
    <t>花蓮縣</t>
  </si>
  <si>
    <t>臺東縣</t>
  </si>
  <si>
    <t>澎湖縣</t>
  </si>
  <si>
    <t>金門縣</t>
  </si>
  <si>
    <t>連江縣</t>
  </si>
  <si>
    <t>總計</t>
    <phoneticPr fontId="4" type="noConversion"/>
  </si>
  <si>
    <t>樂齡學習中心數量(含示範中心)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</si>
</sst>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name val="Times New Roman"/>
      <family val="1"/>
    </font>
    <font>
      <b/>
      <sz val="14"/>
      <color indexed="10"/>
      <name val="標楷體"/>
      <family val="4"/>
      <charset val="136"/>
    </font>
    <font>
      <b/>
      <sz val="14"/>
      <name val="Times New Roman"/>
      <family val="1"/>
    </font>
    <font>
      <b/>
      <sz val="14"/>
      <name val="細明體"/>
      <family val="3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4.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13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6" fontId="5" fillId="3" borderId="4" xfId="1" applyNumberFormat="1" applyFont="1" applyFill="1" applyBorder="1" applyAlignment="1">
      <alignment horizontal="center" vertical="center" wrapText="1"/>
    </xf>
    <xf numFmtId="176" fontId="5" fillId="3" borderId="5" xfId="1" applyNumberFormat="1" applyFont="1" applyFill="1" applyBorder="1" applyAlignment="1">
      <alignment horizontal="center" vertical="center" wrapText="1"/>
    </xf>
    <xf numFmtId="176" fontId="5" fillId="3" borderId="6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5" fillId="3" borderId="14" xfId="1" applyNumberFormat="1" applyFont="1" applyFill="1" applyBorder="1" applyAlignment="1">
      <alignment horizontal="center" vertical="center" wrapText="1"/>
    </xf>
    <xf numFmtId="176" fontId="5" fillId="3" borderId="0" xfId="1" applyNumberFormat="1" applyFont="1" applyFill="1" applyBorder="1" applyAlignment="1">
      <alignment horizontal="center" vertical="center" wrapText="1"/>
    </xf>
    <xf numFmtId="176" fontId="5" fillId="3" borderId="15" xfId="1" applyNumberFormat="1" applyFont="1" applyFill="1" applyBorder="1" applyAlignment="1">
      <alignment horizontal="center" vertical="center" wrapText="1"/>
    </xf>
    <xf numFmtId="176" fontId="9" fillId="0" borderId="16" xfId="1" applyNumberFormat="1" applyFont="1" applyFill="1" applyBorder="1" applyAlignment="1">
      <alignment horizontal="center" vertical="center" wrapText="1"/>
    </xf>
    <xf numFmtId="176" fontId="9" fillId="0" borderId="17" xfId="1" applyNumberFormat="1" applyFont="1" applyFill="1" applyBorder="1" applyAlignment="1">
      <alignment horizontal="center" vertical="center" wrapText="1"/>
    </xf>
    <xf numFmtId="176" fontId="9" fillId="0" borderId="18" xfId="1" applyNumberFormat="1" applyFont="1" applyFill="1" applyBorder="1" applyAlignment="1">
      <alignment horizontal="center" vertical="center" wrapText="1"/>
    </xf>
    <xf numFmtId="176" fontId="10" fillId="0" borderId="16" xfId="1" applyNumberFormat="1" applyFont="1" applyFill="1" applyBorder="1" applyAlignment="1">
      <alignment horizontal="center" vertical="center" wrapText="1"/>
    </xf>
    <xf numFmtId="176" fontId="10" fillId="0" borderId="17" xfId="1" applyNumberFormat="1" applyFont="1" applyFill="1" applyBorder="1" applyAlignment="1">
      <alignment horizontal="center" vertical="center" wrapText="1"/>
    </xf>
    <xf numFmtId="176" fontId="10" fillId="0" borderId="19" xfId="1" applyNumberFormat="1" applyFont="1" applyFill="1" applyBorder="1" applyAlignment="1">
      <alignment horizontal="center" vertical="center" wrapText="1"/>
    </xf>
    <xf numFmtId="176" fontId="10" fillId="0" borderId="20" xfId="1" applyNumberFormat="1" applyFont="1" applyFill="1" applyBorder="1" applyAlignment="1">
      <alignment horizontal="center" vertical="center" wrapText="1"/>
    </xf>
    <xf numFmtId="176" fontId="5" fillId="0" borderId="17" xfId="1" applyNumberFormat="1" applyFont="1" applyFill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5" fillId="0" borderId="20" xfId="1" applyNumberFormat="1" applyFont="1" applyFill="1" applyBorder="1" applyAlignment="1">
      <alignment horizontal="center" vertical="center" wrapText="1"/>
    </xf>
    <xf numFmtId="176" fontId="5" fillId="3" borderId="21" xfId="1" applyNumberFormat="1" applyFont="1" applyFill="1" applyBorder="1" applyAlignment="1">
      <alignment horizontal="center" vertical="center" wrapText="1"/>
    </xf>
    <xf numFmtId="176" fontId="5" fillId="3" borderId="22" xfId="1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76" fontId="9" fillId="0" borderId="16" xfId="1" applyNumberFormat="1" applyFont="1" applyFill="1" applyBorder="1" applyAlignment="1">
      <alignment horizontal="center" vertical="center" wrapText="1"/>
    </xf>
    <xf numFmtId="176" fontId="9" fillId="0" borderId="17" xfId="1" applyNumberFormat="1" applyFont="1" applyFill="1" applyBorder="1" applyAlignment="1">
      <alignment horizontal="center" vertical="center" wrapText="1"/>
    </xf>
    <xf numFmtId="176" fontId="9" fillId="0" borderId="19" xfId="1" applyNumberFormat="1" applyFont="1" applyFill="1" applyBorder="1" applyAlignment="1">
      <alignment horizontal="center" vertical="center" wrapText="1"/>
    </xf>
    <xf numFmtId="176" fontId="9" fillId="0" borderId="18" xfId="1" applyNumberFormat="1" applyFont="1" applyFill="1" applyBorder="1" applyAlignment="1">
      <alignment horizontal="center" vertical="center" wrapText="1"/>
    </xf>
    <xf numFmtId="176" fontId="9" fillId="0" borderId="20" xfId="1" applyNumberFormat="1" applyFont="1" applyFill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/>
    </xf>
    <xf numFmtId="0" fontId="13" fillId="4" borderId="19" xfId="2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4" fillId="3" borderId="17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/>
    <cellStyle name="輸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abSelected="1" zoomScale="70" zoomScaleNormal="70" workbookViewId="0">
      <selection activeCell="C3" sqref="C3:E3"/>
    </sheetView>
  </sheetViews>
  <sheetFormatPr defaultRowHeight="16.2" x14ac:dyDescent="0.3"/>
  <cols>
    <col min="2" max="2" width="17.77734375" customWidth="1"/>
    <col min="5" max="5" width="11.109375" customWidth="1"/>
  </cols>
  <sheetData>
    <row r="1" spans="1:42" ht="28.8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3.4" thickTop="1" thickBot="1" x14ac:dyDescent="0.35">
      <c r="A2" s="2" t="s">
        <v>1</v>
      </c>
      <c r="B2" s="3" t="s">
        <v>53</v>
      </c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6"/>
      <c r="AN2" s="7" t="s">
        <v>3</v>
      </c>
      <c r="AO2" s="8"/>
      <c r="AP2" s="9"/>
    </row>
    <row r="3" spans="1:42" ht="32.4" customHeight="1" thickTop="1" thickBot="1" x14ac:dyDescent="0.35">
      <c r="A3" s="10"/>
      <c r="B3" s="11"/>
      <c r="C3" s="12" t="s">
        <v>4</v>
      </c>
      <c r="D3" s="13"/>
      <c r="E3" s="14"/>
      <c r="F3" s="12" t="s">
        <v>5</v>
      </c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  <c r="W3" s="17"/>
      <c r="X3" s="18"/>
      <c r="Y3" s="12" t="s">
        <v>6</v>
      </c>
      <c r="Z3" s="15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9"/>
      <c r="AL3" s="19"/>
      <c r="AM3" s="20"/>
      <c r="AN3" s="21"/>
      <c r="AO3" s="22"/>
      <c r="AP3" s="23"/>
    </row>
    <row r="4" spans="1:42" ht="20.399999999999999" thickTop="1" x14ac:dyDescent="0.3">
      <c r="A4" s="10"/>
      <c r="B4" s="11"/>
      <c r="C4" s="24" t="s">
        <v>7</v>
      </c>
      <c r="D4" s="25" t="s">
        <v>8</v>
      </c>
      <c r="E4" s="26" t="s">
        <v>9</v>
      </c>
      <c r="F4" s="27" t="s">
        <v>10</v>
      </c>
      <c r="G4" s="28"/>
      <c r="H4" s="28" t="s">
        <v>11</v>
      </c>
      <c r="I4" s="28"/>
      <c r="J4" s="29" t="s">
        <v>12</v>
      </c>
      <c r="K4" s="30"/>
      <c r="L4" s="28" t="s">
        <v>13</v>
      </c>
      <c r="M4" s="28"/>
      <c r="N4" s="28" t="s">
        <v>14</v>
      </c>
      <c r="O4" s="28"/>
      <c r="P4" s="31" t="s">
        <v>15</v>
      </c>
      <c r="Q4" s="31"/>
      <c r="R4" s="31" t="s">
        <v>16</v>
      </c>
      <c r="S4" s="31"/>
      <c r="T4" s="31" t="s">
        <v>17</v>
      </c>
      <c r="U4" s="32"/>
      <c r="V4" s="12" t="s">
        <v>18</v>
      </c>
      <c r="W4" s="15"/>
      <c r="X4" s="33"/>
      <c r="Y4" s="34" t="s">
        <v>19</v>
      </c>
      <c r="Z4" s="31"/>
      <c r="AA4" s="31" t="s">
        <v>20</v>
      </c>
      <c r="AB4" s="31"/>
      <c r="AC4" s="31" t="s">
        <v>21</v>
      </c>
      <c r="AD4" s="31"/>
      <c r="AE4" s="31" t="s">
        <v>22</v>
      </c>
      <c r="AF4" s="31"/>
      <c r="AG4" s="31" t="s">
        <v>23</v>
      </c>
      <c r="AH4" s="31"/>
      <c r="AI4" s="31" t="s">
        <v>24</v>
      </c>
      <c r="AJ4" s="32"/>
      <c r="AK4" s="12" t="s">
        <v>25</v>
      </c>
      <c r="AL4" s="15"/>
      <c r="AM4" s="33"/>
      <c r="AN4" s="35"/>
      <c r="AO4" s="35"/>
      <c r="AP4" s="36"/>
    </row>
    <row r="5" spans="1:42" ht="20.399999999999999" thickBot="1" x14ac:dyDescent="0.35">
      <c r="A5" s="37"/>
      <c r="B5" s="38"/>
      <c r="C5" s="39"/>
      <c r="D5" s="40" t="s">
        <v>26</v>
      </c>
      <c r="E5" s="41" t="s">
        <v>27</v>
      </c>
      <c r="F5" s="42" t="s">
        <v>28</v>
      </c>
      <c r="G5" s="43" t="s">
        <v>29</v>
      </c>
      <c r="H5" s="43" t="s">
        <v>28</v>
      </c>
      <c r="I5" s="43" t="s">
        <v>29</v>
      </c>
      <c r="J5" s="43" t="s">
        <v>28</v>
      </c>
      <c r="K5" s="43" t="s">
        <v>29</v>
      </c>
      <c r="L5" s="43" t="s">
        <v>28</v>
      </c>
      <c r="M5" s="43" t="s">
        <v>29</v>
      </c>
      <c r="N5" s="43" t="s">
        <v>28</v>
      </c>
      <c r="O5" s="43" t="s">
        <v>29</v>
      </c>
      <c r="P5" s="43" t="s">
        <v>28</v>
      </c>
      <c r="Q5" s="43" t="s">
        <v>29</v>
      </c>
      <c r="R5" s="43" t="s">
        <v>28</v>
      </c>
      <c r="S5" s="43" t="s">
        <v>29</v>
      </c>
      <c r="T5" s="43" t="s">
        <v>28</v>
      </c>
      <c r="U5" s="44" t="s">
        <v>29</v>
      </c>
      <c r="V5" s="42" t="s">
        <v>28</v>
      </c>
      <c r="W5" s="43" t="s">
        <v>29</v>
      </c>
      <c r="X5" s="45" t="s">
        <v>27</v>
      </c>
      <c r="Y5" s="46" t="s">
        <v>28</v>
      </c>
      <c r="Z5" s="43" t="s">
        <v>29</v>
      </c>
      <c r="AA5" s="43" t="s">
        <v>28</v>
      </c>
      <c r="AB5" s="43" t="s">
        <v>29</v>
      </c>
      <c r="AC5" s="43" t="s">
        <v>28</v>
      </c>
      <c r="AD5" s="43" t="s">
        <v>29</v>
      </c>
      <c r="AE5" s="43" t="s">
        <v>28</v>
      </c>
      <c r="AF5" s="43" t="s">
        <v>29</v>
      </c>
      <c r="AG5" s="43" t="s">
        <v>28</v>
      </c>
      <c r="AH5" s="43" t="s">
        <v>29</v>
      </c>
      <c r="AI5" s="43" t="s">
        <v>28</v>
      </c>
      <c r="AJ5" s="44" t="s">
        <v>29</v>
      </c>
      <c r="AK5" s="42" t="s">
        <v>28</v>
      </c>
      <c r="AL5" s="43" t="s">
        <v>29</v>
      </c>
      <c r="AM5" s="45" t="s">
        <v>27</v>
      </c>
      <c r="AN5" s="46" t="s">
        <v>28</v>
      </c>
      <c r="AO5" s="43" t="s">
        <v>29</v>
      </c>
      <c r="AP5" s="45" t="s">
        <v>27</v>
      </c>
    </row>
    <row r="6" spans="1:42" ht="19.8" thickTop="1" thickBot="1" x14ac:dyDescent="0.35">
      <c r="A6" s="47" t="s">
        <v>30</v>
      </c>
      <c r="B6" s="48">
        <v>7</v>
      </c>
      <c r="C6" s="49">
        <v>68</v>
      </c>
      <c r="D6" s="49">
        <v>174</v>
      </c>
      <c r="E6" s="49">
        <f>C6+D6</f>
        <v>242</v>
      </c>
      <c r="F6" s="50">
        <v>0</v>
      </c>
      <c r="G6" s="51">
        <v>0</v>
      </c>
      <c r="H6" s="51">
        <v>0</v>
      </c>
      <c r="I6" s="51">
        <v>4</v>
      </c>
      <c r="J6" s="51">
        <v>3</v>
      </c>
      <c r="K6" s="51">
        <v>11</v>
      </c>
      <c r="L6" s="51">
        <v>6</v>
      </c>
      <c r="M6" s="51">
        <v>24</v>
      </c>
      <c r="N6" s="51">
        <v>19</v>
      </c>
      <c r="O6" s="51">
        <v>48</v>
      </c>
      <c r="P6" s="51">
        <v>18</v>
      </c>
      <c r="Q6" s="51">
        <v>58</v>
      </c>
      <c r="R6" s="51">
        <v>14</v>
      </c>
      <c r="S6" s="51">
        <v>21</v>
      </c>
      <c r="T6" s="51">
        <v>8</v>
      </c>
      <c r="U6" s="52">
        <v>8</v>
      </c>
      <c r="V6" s="53">
        <f>F6+H6+J6+L6+N6+P6+R6+T6</f>
        <v>68</v>
      </c>
      <c r="W6" s="54">
        <f>G6+I6+K6+M6+O6+Q6+S6+U6</f>
        <v>174</v>
      </c>
      <c r="X6" s="55">
        <f>V6+W6</f>
        <v>242</v>
      </c>
      <c r="Y6" s="50">
        <v>0</v>
      </c>
      <c r="Z6" s="51">
        <v>3</v>
      </c>
      <c r="AA6" s="51">
        <v>13</v>
      </c>
      <c r="AB6" s="51">
        <v>71</v>
      </c>
      <c r="AC6" s="51">
        <v>11</v>
      </c>
      <c r="AD6" s="51">
        <v>34</v>
      </c>
      <c r="AE6" s="51">
        <v>27</v>
      </c>
      <c r="AF6" s="51">
        <v>49</v>
      </c>
      <c r="AG6" s="51">
        <v>13</v>
      </c>
      <c r="AH6" s="51">
        <v>14</v>
      </c>
      <c r="AI6" s="51">
        <v>4</v>
      </c>
      <c r="AJ6" s="52">
        <v>3</v>
      </c>
      <c r="AK6" s="53">
        <f>Y6+AA6+AC6+AE6+AG6+AI6</f>
        <v>68</v>
      </c>
      <c r="AL6" s="54">
        <f>Z6+AB6+AD6+AF6+AH6+AJ6</f>
        <v>174</v>
      </c>
      <c r="AM6" s="55">
        <f>AK6+AL6</f>
        <v>242</v>
      </c>
      <c r="AN6" s="50">
        <v>65</v>
      </c>
      <c r="AO6" s="51">
        <v>111</v>
      </c>
      <c r="AP6" s="56">
        <v>176</v>
      </c>
    </row>
    <row r="7" spans="1:42" ht="18.600000000000001" x14ac:dyDescent="0.3">
      <c r="A7" s="47" t="s">
        <v>31</v>
      </c>
      <c r="B7" s="48">
        <v>9</v>
      </c>
      <c r="C7" s="57">
        <v>39</v>
      </c>
      <c r="D7" s="57">
        <v>203</v>
      </c>
      <c r="E7" s="58">
        <f t="shared" ref="E7:E27" si="0">C7+D7</f>
        <v>242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59">
        <v>0</v>
      </c>
      <c r="L7" s="60">
        <v>1</v>
      </c>
      <c r="M7" s="60">
        <v>8</v>
      </c>
      <c r="N7" s="60">
        <v>8</v>
      </c>
      <c r="O7" s="60">
        <v>68</v>
      </c>
      <c r="P7" s="60">
        <v>18</v>
      </c>
      <c r="Q7" s="60">
        <v>95</v>
      </c>
      <c r="R7" s="60">
        <v>11</v>
      </c>
      <c r="S7" s="60">
        <v>32</v>
      </c>
      <c r="T7" s="60">
        <v>1</v>
      </c>
      <c r="U7" s="61">
        <v>0</v>
      </c>
      <c r="V7" s="53">
        <f t="shared" ref="V7:W27" si="1">F7+H7+J7+L7+N7+P7+R7+T7</f>
        <v>39</v>
      </c>
      <c r="W7" s="54">
        <f t="shared" si="1"/>
        <v>203</v>
      </c>
      <c r="X7" s="55">
        <f t="shared" ref="X7:X27" si="2">V7+W7</f>
        <v>242</v>
      </c>
      <c r="Y7" s="59">
        <v>0</v>
      </c>
      <c r="Z7" s="60">
        <v>0</v>
      </c>
      <c r="AA7" s="60">
        <v>1</v>
      </c>
      <c r="AB7" s="60">
        <v>25</v>
      </c>
      <c r="AC7" s="60">
        <v>2</v>
      </c>
      <c r="AD7" s="60">
        <v>13</v>
      </c>
      <c r="AE7" s="60">
        <v>8</v>
      </c>
      <c r="AF7" s="60">
        <v>83</v>
      </c>
      <c r="AG7" s="60">
        <v>26</v>
      </c>
      <c r="AH7" s="60">
        <v>78</v>
      </c>
      <c r="AI7" s="60">
        <v>2</v>
      </c>
      <c r="AJ7" s="61">
        <v>4</v>
      </c>
      <c r="AK7" s="53">
        <f t="shared" ref="AK7:AL27" si="3">Y7+AA7+AC7+AE7+AG7+AI7</f>
        <v>39</v>
      </c>
      <c r="AL7" s="54">
        <f t="shared" si="3"/>
        <v>203</v>
      </c>
      <c r="AM7" s="55">
        <f t="shared" ref="AM7:AM27" si="4">AK7+AL7</f>
        <v>242</v>
      </c>
      <c r="AN7" s="59">
        <v>38</v>
      </c>
      <c r="AO7" s="60">
        <v>196</v>
      </c>
      <c r="AP7" s="62">
        <v>234</v>
      </c>
    </row>
    <row r="8" spans="1:42" ht="18.600000000000001" x14ac:dyDescent="0.3">
      <c r="A8" s="47" t="s">
        <v>32</v>
      </c>
      <c r="B8" s="48">
        <v>22</v>
      </c>
      <c r="C8" s="57">
        <v>111</v>
      </c>
      <c r="D8" s="57">
        <v>593</v>
      </c>
      <c r="E8" s="58">
        <f t="shared" si="0"/>
        <v>704</v>
      </c>
      <c r="F8" s="59">
        <v>1</v>
      </c>
      <c r="G8" s="60">
        <v>0</v>
      </c>
      <c r="H8" s="60">
        <v>1</v>
      </c>
      <c r="I8" s="60">
        <v>2</v>
      </c>
      <c r="J8" s="60">
        <v>1</v>
      </c>
      <c r="K8" s="60">
        <v>16</v>
      </c>
      <c r="L8" s="60">
        <v>8</v>
      </c>
      <c r="M8" s="60">
        <v>83</v>
      </c>
      <c r="N8" s="60">
        <v>39</v>
      </c>
      <c r="O8" s="60">
        <v>276</v>
      </c>
      <c r="P8" s="60">
        <v>43</v>
      </c>
      <c r="Q8" s="60">
        <v>163</v>
      </c>
      <c r="R8" s="60">
        <v>16</v>
      </c>
      <c r="S8" s="60">
        <v>51</v>
      </c>
      <c r="T8" s="60">
        <v>1</v>
      </c>
      <c r="U8" s="61">
        <v>2</v>
      </c>
      <c r="V8" s="53">
        <f t="shared" si="1"/>
        <v>110</v>
      </c>
      <c r="W8" s="54">
        <f t="shared" si="1"/>
        <v>593</v>
      </c>
      <c r="X8" s="55">
        <f t="shared" si="2"/>
        <v>703</v>
      </c>
      <c r="Y8" s="59">
        <v>0</v>
      </c>
      <c r="Z8" s="60">
        <v>7</v>
      </c>
      <c r="AA8" s="60">
        <v>13</v>
      </c>
      <c r="AB8" s="60">
        <v>90</v>
      </c>
      <c r="AC8" s="60">
        <v>22</v>
      </c>
      <c r="AD8" s="60">
        <v>136</v>
      </c>
      <c r="AE8" s="60">
        <v>50</v>
      </c>
      <c r="AF8" s="60">
        <v>253</v>
      </c>
      <c r="AG8" s="60">
        <v>28</v>
      </c>
      <c r="AH8" s="60">
        <v>106</v>
      </c>
      <c r="AI8" s="60">
        <v>0</v>
      </c>
      <c r="AJ8" s="61">
        <v>1</v>
      </c>
      <c r="AK8" s="53">
        <f t="shared" si="3"/>
        <v>113</v>
      </c>
      <c r="AL8" s="54">
        <f t="shared" si="3"/>
        <v>593</v>
      </c>
      <c r="AM8" s="55">
        <f t="shared" si="4"/>
        <v>706</v>
      </c>
      <c r="AN8" s="59">
        <v>65</v>
      </c>
      <c r="AO8" s="60">
        <v>478</v>
      </c>
      <c r="AP8" s="62">
        <v>543</v>
      </c>
    </row>
    <row r="9" spans="1:42" ht="18.600000000000001" x14ac:dyDescent="0.3">
      <c r="A9" s="47" t="s">
        <v>33</v>
      </c>
      <c r="B9" s="48">
        <v>13</v>
      </c>
      <c r="C9" s="63">
        <v>101</v>
      </c>
      <c r="D9" s="63">
        <v>246</v>
      </c>
      <c r="E9" s="58">
        <f t="shared" si="0"/>
        <v>347</v>
      </c>
      <c r="F9" s="64">
        <v>0</v>
      </c>
      <c r="G9" s="65">
        <v>0</v>
      </c>
      <c r="H9" s="65">
        <v>1</v>
      </c>
      <c r="I9" s="65">
        <v>0</v>
      </c>
      <c r="J9" s="65">
        <v>6</v>
      </c>
      <c r="K9" s="65">
        <v>15</v>
      </c>
      <c r="L9" s="60">
        <v>10</v>
      </c>
      <c r="M9" s="60">
        <v>34</v>
      </c>
      <c r="N9" s="60">
        <v>36</v>
      </c>
      <c r="O9" s="60">
        <v>95</v>
      </c>
      <c r="P9" s="60">
        <v>28</v>
      </c>
      <c r="Q9" s="60">
        <v>69</v>
      </c>
      <c r="R9" s="60">
        <v>19</v>
      </c>
      <c r="S9" s="60">
        <v>30</v>
      </c>
      <c r="T9" s="60">
        <v>1</v>
      </c>
      <c r="U9" s="61">
        <v>3</v>
      </c>
      <c r="V9" s="53">
        <f t="shared" si="1"/>
        <v>101</v>
      </c>
      <c r="W9" s="54">
        <f t="shared" si="1"/>
        <v>246</v>
      </c>
      <c r="X9" s="55">
        <f t="shared" si="2"/>
        <v>347</v>
      </c>
      <c r="Y9" s="59">
        <v>0</v>
      </c>
      <c r="Z9" s="60">
        <v>0</v>
      </c>
      <c r="AA9" s="60">
        <v>6</v>
      </c>
      <c r="AB9" s="60">
        <v>24</v>
      </c>
      <c r="AC9" s="60">
        <v>12</v>
      </c>
      <c r="AD9" s="60">
        <v>40</v>
      </c>
      <c r="AE9" s="60">
        <v>34</v>
      </c>
      <c r="AF9" s="60">
        <v>121</v>
      </c>
      <c r="AG9" s="60">
        <v>40</v>
      </c>
      <c r="AH9" s="60">
        <v>57</v>
      </c>
      <c r="AI9" s="60">
        <v>9</v>
      </c>
      <c r="AJ9" s="61">
        <v>4</v>
      </c>
      <c r="AK9" s="53">
        <f t="shared" si="3"/>
        <v>101</v>
      </c>
      <c r="AL9" s="54">
        <f t="shared" si="3"/>
        <v>246</v>
      </c>
      <c r="AM9" s="55">
        <f t="shared" si="4"/>
        <v>347</v>
      </c>
      <c r="AN9" s="59">
        <v>58</v>
      </c>
      <c r="AO9" s="60">
        <v>156</v>
      </c>
      <c r="AP9" s="62">
        <v>214</v>
      </c>
    </row>
    <row r="10" spans="1:42" ht="18.600000000000001" x14ac:dyDescent="0.3">
      <c r="A10" s="66" t="s">
        <v>34</v>
      </c>
      <c r="B10" s="48">
        <v>9</v>
      </c>
      <c r="C10" s="57">
        <v>110</v>
      </c>
      <c r="D10" s="57">
        <v>253</v>
      </c>
      <c r="E10" s="58">
        <f t="shared" si="0"/>
        <v>363</v>
      </c>
      <c r="F10" s="59">
        <v>0</v>
      </c>
      <c r="G10" s="60">
        <v>0</v>
      </c>
      <c r="H10" s="60">
        <v>0</v>
      </c>
      <c r="I10" s="60">
        <v>1</v>
      </c>
      <c r="J10" s="60">
        <v>2</v>
      </c>
      <c r="K10" s="60">
        <v>4</v>
      </c>
      <c r="L10" s="60">
        <v>3</v>
      </c>
      <c r="M10" s="60">
        <v>18</v>
      </c>
      <c r="N10" s="60">
        <v>45</v>
      </c>
      <c r="O10" s="60">
        <v>98</v>
      </c>
      <c r="P10" s="60">
        <v>35</v>
      </c>
      <c r="Q10" s="60">
        <v>85</v>
      </c>
      <c r="R10" s="60">
        <v>19</v>
      </c>
      <c r="S10" s="60">
        <v>44</v>
      </c>
      <c r="T10" s="60">
        <v>5</v>
      </c>
      <c r="U10" s="61">
        <v>5</v>
      </c>
      <c r="V10" s="53">
        <f t="shared" si="1"/>
        <v>109</v>
      </c>
      <c r="W10" s="54">
        <f t="shared" si="1"/>
        <v>255</v>
      </c>
      <c r="X10" s="55">
        <f t="shared" si="2"/>
        <v>364</v>
      </c>
      <c r="Y10" s="59">
        <v>11</v>
      </c>
      <c r="Z10" s="60">
        <v>67</v>
      </c>
      <c r="AA10" s="60">
        <v>38</v>
      </c>
      <c r="AB10" s="60">
        <v>61</v>
      </c>
      <c r="AC10" s="60">
        <v>12</v>
      </c>
      <c r="AD10" s="60">
        <v>40</v>
      </c>
      <c r="AE10" s="60">
        <v>29</v>
      </c>
      <c r="AF10" s="60">
        <v>55</v>
      </c>
      <c r="AG10" s="60">
        <v>17</v>
      </c>
      <c r="AH10" s="60">
        <v>27</v>
      </c>
      <c r="AI10" s="60">
        <v>2</v>
      </c>
      <c r="AJ10" s="61">
        <v>0</v>
      </c>
      <c r="AK10" s="53">
        <f t="shared" si="3"/>
        <v>109</v>
      </c>
      <c r="AL10" s="54">
        <f t="shared" si="3"/>
        <v>250</v>
      </c>
      <c r="AM10" s="55">
        <f t="shared" si="4"/>
        <v>359</v>
      </c>
      <c r="AN10" s="59">
        <v>68</v>
      </c>
      <c r="AO10" s="60">
        <v>161</v>
      </c>
      <c r="AP10" s="62">
        <v>229</v>
      </c>
    </row>
    <row r="11" spans="1:42" ht="18.600000000000001" x14ac:dyDescent="0.3">
      <c r="A11" s="67" t="s">
        <v>35</v>
      </c>
      <c r="B11" s="48">
        <v>3</v>
      </c>
      <c r="C11" s="57">
        <v>60</v>
      </c>
      <c r="D11" s="57">
        <v>218</v>
      </c>
      <c r="E11" s="58">
        <f t="shared" si="0"/>
        <v>278</v>
      </c>
      <c r="F11" s="59">
        <v>0</v>
      </c>
      <c r="G11" s="60">
        <v>0</v>
      </c>
      <c r="H11" s="60">
        <v>0</v>
      </c>
      <c r="I11" s="60">
        <v>0</v>
      </c>
      <c r="J11" s="60">
        <v>1</v>
      </c>
      <c r="K11" s="60">
        <v>5</v>
      </c>
      <c r="L11" s="60">
        <v>11</v>
      </c>
      <c r="M11" s="60">
        <v>16</v>
      </c>
      <c r="N11" s="60">
        <v>19</v>
      </c>
      <c r="O11" s="60">
        <v>77</v>
      </c>
      <c r="P11" s="60">
        <v>22</v>
      </c>
      <c r="Q11" s="60">
        <v>88</v>
      </c>
      <c r="R11" s="60">
        <v>7</v>
      </c>
      <c r="S11" s="60">
        <v>35</v>
      </c>
      <c r="T11" s="60">
        <v>0</v>
      </c>
      <c r="U11" s="61">
        <v>0</v>
      </c>
      <c r="V11" s="53">
        <f t="shared" si="1"/>
        <v>60</v>
      </c>
      <c r="W11" s="54">
        <f t="shared" si="1"/>
        <v>221</v>
      </c>
      <c r="X11" s="55">
        <f t="shared" si="2"/>
        <v>281</v>
      </c>
      <c r="Y11" s="59">
        <v>2</v>
      </c>
      <c r="Z11" s="60">
        <v>23</v>
      </c>
      <c r="AA11" s="60">
        <v>8</v>
      </c>
      <c r="AB11" s="60">
        <v>57</v>
      </c>
      <c r="AC11" s="60">
        <v>21</v>
      </c>
      <c r="AD11" s="60">
        <v>39</v>
      </c>
      <c r="AE11" s="60">
        <v>18</v>
      </c>
      <c r="AF11" s="60">
        <v>51</v>
      </c>
      <c r="AG11" s="60">
        <v>10</v>
      </c>
      <c r="AH11" s="60">
        <v>44</v>
      </c>
      <c r="AI11" s="60">
        <v>1</v>
      </c>
      <c r="AJ11" s="61">
        <v>4</v>
      </c>
      <c r="AK11" s="53">
        <f t="shared" si="3"/>
        <v>60</v>
      </c>
      <c r="AL11" s="54">
        <f t="shared" si="3"/>
        <v>218</v>
      </c>
      <c r="AM11" s="55">
        <f t="shared" si="4"/>
        <v>278</v>
      </c>
      <c r="AN11" s="59">
        <v>53</v>
      </c>
      <c r="AO11" s="60">
        <v>183</v>
      </c>
      <c r="AP11" s="62">
        <v>236</v>
      </c>
    </row>
    <row r="12" spans="1:42" ht="18.600000000000001" x14ac:dyDescent="0.3">
      <c r="A12" s="67" t="s">
        <v>36</v>
      </c>
      <c r="B12" s="48">
        <v>18</v>
      </c>
      <c r="C12" s="57">
        <v>127</v>
      </c>
      <c r="D12" s="57">
        <v>308</v>
      </c>
      <c r="E12" s="58">
        <f t="shared" si="0"/>
        <v>435</v>
      </c>
      <c r="F12" s="59">
        <v>6</v>
      </c>
      <c r="G12" s="60">
        <v>24</v>
      </c>
      <c r="H12" s="60">
        <v>7</v>
      </c>
      <c r="I12" s="60">
        <v>5</v>
      </c>
      <c r="J12" s="60">
        <v>9</v>
      </c>
      <c r="K12" s="60">
        <v>21</v>
      </c>
      <c r="L12" s="60">
        <v>20</v>
      </c>
      <c r="M12" s="60">
        <v>49</v>
      </c>
      <c r="N12" s="60">
        <v>38</v>
      </c>
      <c r="O12" s="60">
        <v>88</v>
      </c>
      <c r="P12" s="60">
        <v>35</v>
      </c>
      <c r="Q12" s="60">
        <v>66</v>
      </c>
      <c r="R12" s="60">
        <v>11</v>
      </c>
      <c r="S12" s="60">
        <v>37</v>
      </c>
      <c r="T12" s="60">
        <v>1</v>
      </c>
      <c r="U12" s="61">
        <v>18</v>
      </c>
      <c r="V12" s="53">
        <f t="shared" si="1"/>
        <v>127</v>
      </c>
      <c r="W12" s="54">
        <f t="shared" si="1"/>
        <v>308</v>
      </c>
      <c r="X12" s="55">
        <f t="shared" si="2"/>
        <v>435</v>
      </c>
      <c r="Y12" s="59">
        <v>19</v>
      </c>
      <c r="Z12" s="60">
        <v>23</v>
      </c>
      <c r="AA12" s="60">
        <v>28</v>
      </c>
      <c r="AB12" s="60">
        <v>78</v>
      </c>
      <c r="AC12" s="60">
        <v>21</v>
      </c>
      <c r="AD12" s="60">
        <v>76</v>
      </c>
      <c r="AE12" s="60">
        <v>21</v>
      </c>
      <c r="AF12" s="60">
        <v>79</v>
      </c>
      <c r="AG12" s="60">
        <v>24</v>
      </c>
      <c r="AH12" s="60">
        <v>40</v>
      </c>
      <c r="AI12" s="60">
        <v>14</v>
      </c>
      <c r="AJ12" s="61">
        <v>12</v>
      </c>
      <c r="AK12" s="53">
        <f t="shared" si="3"/>
        <v>127</v>
      </c>
      <c r="AL12" s="54">
        <f t="shared" si="3"/>
        <v>308</v>
      </c>
      <c r="AM12" s="55">
        <f t="shared" si="4"/>
        <v>435</v>
      </c>
      <c r="AN12" s="59">
        <v>76</v>
      </c>
      <c r="AO12" s="60">
        <v>203</v>
      </c>
      <c r="AP12" s="62">
        <v>279</v>
      </c>
    </row>
    <row r="13" spans="1:42" ht="18.600000000000001" x14ac:dyDescent="0.3">
      <c r="A13" s="67" t="s">
        <v>37</v>
      </c>
      <c r="B13" s="48">
        <v>13</v>
      </c>
      <c r="C13" s="57">
        <v>78</v>
      </c>
      <c r="D13" s="57">
        <v>400</v>
      </c>
      <c r="E13" s="58">
        <f t="shared" si="0"/>
        <v>478</v>
      </c>
      <c r="F13" s="59">
        <v>0</v>
      </c>
      <c r="G13" s="60">
        <v>0</v>
      </c>
      <c r="H13" s="60">
        <v>21</v>
      </c>
      <c r="I13" s="60">
        <v>92</v>
      </c>
      <c r="J13" s="60">
        <v>1</v>
      </c>
      <c r="K13" s="60">
        <v>8</v>
      </c>
      <c r="L13" s="60">
        <v>6</v>
      </c>
      <c r="M13" s="60">
        <v>43</v>
      </c>
      <c r="N13" s="60">
        <v>21</v>
      </c>
      <c r="O13" s="60">
        <v>152</v>
      </c>
      <c r="P13" s="60">
        <v>19</v>
      </c>
      <c r="Q13" s="60">
        <v>86</v>
      </c>
      <c r="R13" s="60">
        <v>11</v>
      </c>
      <c r="S13" s="60">
        <v>13</v>
      </c>
      <c r="T13" s="60">
        <v>2</v>
      </c>
      <c r="U13" s="61">
        <v>3</v>
      </c>
      <c r="V13" s="53">
        <f t="shared" si="1"/>
        <v>81</v>
      </c>
      <c r="W13" s="54">
        <f t="shared" si="1"/>
        <v>397</v>
      </c>
      <c r="X13" s="55">
        <f t="shared" si="2"/>
        <v>478</v>
      </c>
      <c r="Y13" s="59">
        <v>0</v>
      </c>
      <c r="Z13" s="60">
        <v>3</v>
      </c>
      <c r="AA13" s="60">
        <v>13</v>
      </c>
      <c r="AB13" s="60">
        <v>69</v>
      </c>
      <c r="AC13" s="60">
        <v>10</v>
      </c>
      <c r="AD13" s="60">
        <v>78</v>
      </c>
      <c r="AE13" s="60">
        <v>22</v>
      </c>
      <c r="AF13" s="60">
        <v>103</v>
      </c>
      <c r="AG13" s="60">
        <v>31</v>
      </c>
      <c r="AH13" s="60">
        <v>142</v>
      </c>
      <c r="AI13" s="60">
        <v>4</v>
      </c>
      <c r="AJ13" s="61">
        <v>2</v>
      </c>
      <c r="AK13" s="53">
        <f t="shared" si="3"/>
        <v>80</v>
      </c>
      <c r="AL13" s="54">
        <f t="shared" si="3"/>
        <v>397</v>
      </c>
      <c r="AM13" s="55">
        <f t="shared" si="4"/>
        <v>477</v>
      </c>
      <c r="AN13" s="59">
        <v>38</v>
      </c>
      <c r="AO13" s="60">
        <v>227</v>
      </c>
      <c r="AP13" s="62">
        <v>265</v>
      </c>
    </row>
    <row r="14" spans="1:42" ht="18.600000000000001" x14ac:dyDescent="0.3">
      <c r="A14" s="67" t="s">
        <v>38</v>
      </c>
      <c r="B14" s="48">
        <v>11</v>
      </c>
      <c r="C14" s="57">
        <v>96</v>
      </c>
      <c r="D14" s="57">
        <v>232</v>
      </c>
      <c r="E14" s="58">
        <f t="shared" si="0"/>
        <v>328</v>
      </c>
      <c r="F14" s="59">
        <v>1</v>
      </c>
      <c r="G14" s="60">
        <v>3</v>
      </c>
      <c r="H14" s="60">
        <v>6</v>
      </c>
      <c r="I14" s="60">
        <v>8</v>
      </c>
      <c r="J14" s="60">
        <v>7</v>
      </c>
      <c r="K14" s="60">
        <v>14</v>
      </c>
      <c r="L14" s="60">
        <v>10</v>
      </c>
      <c r="M14" s="60">
        <v>48</v>
      </c>
      <c r="N14" s="60">
        <v>26</v>
      </c>
      <c r="O14" s="60">
        <v>65</v>
      </c>
      <c r="P14" s="60">
        <v>25</v>
      </c>
      <c r="Q14" s="60">
        <v>61</v>
      </c>
      <c r="R14" s="60">
        <v>18</v>
      </c>
      <c r="S14" s="60">
        <v>29</v>
      </c>
      <c r="T14" s="60">
        <v>4</v>
      </c>
      <c r="U14" s="61">
        <v>4</v>
      </c>
      <c r="V14" s="53">
        <f t="shared" si="1"/>
        <v>97</v>
      </c>
      <c r="W14" s="54">
        <f t="shared" si="1"/>
        <v>232</v>
      </c>
      <c r="X14" s="55">
        <f t="shared" si="2"/>
        <v>329</v>
      </c>
      <c r="Y14" s="59">
        <v>0</v>
      </c>
      <c r="Z14" s="60">
        <v>15</v>
      </c>
      <c r="AA14" s="60">
        <v>17</v>
      </c>
      <c r="AB14" s="60">
        <v>50</v>
      </c>
      <c r="AC14" s="60">
        <v>22</v>
      </c>
      <c r="AD14" s="60">
        <v>53</v>
      </c>
      <c r="AE14" s="60">
        <v>23</v>
      </c>
      <c r="AF14" s="60">
        <v>77</v>
      </c>
      <c r="AG14" s="60">
        <v>26</v>
      </c>
      <c r="AH14" s="60">
        <v>33</v>
      </c>
      <c r="AI14" s="60">
        <v>8</v>
      </c>
      <c r="AJ14" s="61">
        <v>4</v>
      </c>
      <c r="AK14" s="53">
        <f t="shared" si="3"/>
        <v>96</v>
      </c>
      <c r="AL14" s="54">
        <f t="shared" si="3"/>
        <v>232</v>
      </c>
      <c r="AM14" s="55">
        <f t="shared" si="4"/>
        <v>328</v>
      </c>
      <c r="AN14" s="59">
        <v>67</v>
      </c>
      <c r="AO14" s="60">
        <v>137</v>
      </c>
      <c r="AP14" s="62">
        <v>204</v>
      </c>
    </row>
    <row r="15" spans="1:42" ht="18.600000000000001" x14ac:dyDescent="0.3">
      <c r="A15" s="67" t="s">
        <v>39</v>
      </c>
      <c r="B15" s="48">
        <v>15</v>
      </c>
      <c r="C15" s="57">
        <v>305</v>
      </c>
      <c r="D15" s="57">
        <v>579</v>
      </c>
      <c r="E15" s="58">
        <f t="shared" si="0"/>
        <v>884</v>
      </c>
      <c r="F15" s="59">
        <v>22</v>
      </c>
      <c r="G15" s="60">
        <v>13</v>
      </c>
      <c r="H15" s="60">
        <v>19</v>
      </c>
      <c r="I15" s="60">
        <v>23</v>
      </c>
      <c r="J15" s="60">
        <v>18</v>
      </c>
      <c r="K15" s="60">
        <v>43</v>
      </c>
      <c r="L15" s="60">
        <v>45</v>
      </c>
      <c r="M15" s="60">
        <v>115</v>
      </c>
      <c r="N15" s="60">
        <v>75</v>
      </c>
      <c r="O15" s="60">
        <v>179</v>
      </c>
      <c r="P15" s="60">
        <v>78</v>
      </c>
      <c r="Q15" s="60">
        <v>138</v>
      </c>
      <c r="R15" s="60">
        <v>39</v>
      </c>
      <c r="S15" s="60">
        <v>34</v>
      </c>
      <c r="T15" s="60">
        <v>9</v>
      </c>
      <c r="U15" s="61">
        <v>7</v>
      </c>
      <c r="V15" s="53">
        <f t="shared" si="1"/>
        <v>305</v>
      </c>
      <c r="W15" s="54">
        <f t="shared" si="1"/>
        <v>552</v>
      </c>
      <c r="X15" s="55">
        <f t="shared" si="2"/>
        <v>857</v>
      </c>
      <c r="Y15" s="59">
        <v>9</v>
      </c>
      <c r="Z15" s="60">
        <v>36</v>
      </c>
      <c r="AA15" s="60">
        <v>89</v>
      </c>
      <c r="AB15" s="60">
        <v>148</v>
      </c>
      <c r="AC15" s="60">
        <v>73</v>
      </c>
      <c r="AD15" s="60">
        <v>137</v>
      </c>
      <c r="AE15" s="60">
        <v>77</v>
      </c>
      <c r="AF15" s="60">
        <v>164</v>
      </c>
      <c r="AG15" s="60">
        <v>49</v>
      </c>
      <c r="AH15" s="60">
        <v>87</v>
      </c>
      <c r="AI15" s="60">
        <v>8</v>
      </c>
      <c r="AJ15" s="61">
        <v>2</v>
      </c>
      <c r="AK15" s="53">
        <f t="shared" si="3"/>
        <v>305</v>
      </c>
      <c r="AL15" s="54">
        <f t="shared" si="3"/>
        <v>574</v>
      </c>
      <c r="AM15" s="55">
        <f t="shared" si="4"/>
        <v>879</v>
      </c>
      <c r="AN15" s="59">
        <v>180</v>
      </c>
      <c r="AO15" s="60">
        <v>460</v>
      </c>
      <c r="AP15" s="62">
        <v>640</v>
      </c>
    </row>
    <row r="16" spans="1:42" ht="18.600000000000001" x14ac:dyDescent="0.3">
      <c r="A16" s="68" t="s">
        <v>40</v>
      </c>
      <c r="B16" s="48">
        <v>13</v>
      </c>
      <c r="C16" s="57">
        <v>158</v>
      </c>
      <c r="D16" s="57">
        <v>361</v>
      </c>
      <c r="E16" s="58">
        <f t="shared" si="0"/>
        <v>519</v>
      </c>
      <c r="F16" s="59">
        <v>5</v>
      </c>
      <c r="G16" s="60">
        <v>4</v>
      </c>
      <c r="H16" s="60">
        <v>12</v>
      </c>
      <c r="I16" s="60">
        <v>18</v>
      </c>
      <c r="J16" s="60">
        <v>19</v>
      </c>
      <c r="K16" s="60">
        <v>14</v>
      </c>
      <c r="L16" s="60">
        <v>27</v>
      </c>
      <c r="M16" s="60">
        <v>67</v>
      </c>
      <c r="N16" s="60">
        <v>53</v>
      </c>
      <c r="O16" s="60">
        <v>115</v>
      </c>
      <c r="P16" s="60">
        <v>32</v>
      </c>
      <c r="Q16" s="60">
        <v>88</v>
      </c>
      <c r="R16" s="60">
        <v>51</v>
      </c>
      <c r="S16" s="60">
        <v>66</v>
      </c>
      <c r="T16" s="60">
        <v>5</v>
      </c>
      <c r="U16" s="61">
        <v>2</v>
      </c>
      <c r="V16" s="53">
        <f t="shared" si="1"/>
        <v>204</v>
      </c>
      <c r="W16" s="54">
        <f t="shared" si="1"/>
        <v>374</v>
      </c>
      <c r="X16" s="55">
        <f t="shared" si="2"/>
        <v>578</v>
      </c>
      <c r="Y16" s="59">
        <v>9</v>
      </c>
      <c r="Z16" s="60">
        <v>53</v>
      </c>
      <c r="AA16" s="60">
        <v>46</v>
      </c>
      <c r="AB16" s="60">
        <v>103</v>
      </c>
      <c r="AC16" s="60">
        <v>47</v>
      </c>
      <c r="AD16" s="60">
        <v>78</v>
      </c>
      <c r="AE16" s="60">
        <v>30</v>
      </c>
      <c r="AF16" s="60">
        <v>78</v>
      </c>
      <c r="AG16" s="60">
        <v>20</v>
      </c>
      <c r="AH16" s="60">
        <v>47</v>
      </c>
      <c r="AI16" s="60">
        <v>3</v>
      </c>
      <c r="AJ16" s="61">
        <v>5</v>
      </c>
      <c r="AK16" s="53">
        <f t="shared" si="3"/>
        <v>155</v>
      </c>
      <c r="AL16" s="54">
        <f t="shared" si="3"/>
        <v>364</v>
      </c>
      <c r="AM16" s="55">
        <f t="shared" si="4"/>
        <v>519</v>
      </c>
      <c r="AN16" s="59">
        <v>94</v>
      </c>
      <c r="AO16" s="60">
        <v>245</v>
      </c>
      <c r="AP16" s="62">
        <v>342</v>
      </c>
    </row>
    <row r="17" spans="1:42" ht="19.2" thickBot="1" x14ac:dyDescent="0.35">
      <c r="A17" s="67" t="s">
        <v>41</v>
      </c>
      <c r="B17" s="48">
        <v>13</v>
      </c>
      <c r="C17" s="57">
        <v>119</v>
      </c>
      <c r="D17" s="57">
        <v>257</v>
      </c>
      <c r="E17" s="58">
        <f t="shared" si="0"/>
        <v>376</v>
      </c>
      <c r="F17" s="59">
        <v>4</v>
      </c>
      <c r="G17" s="60">
        <v>1</v>
      </c>
      <c r="H17" s="60">
        <v>7</v>
      </c>
      <c r="I17" s="60">
        <v>9</v>
      </c>
      <c r="J17" s="60">
        <v>8</v>
      </c>
      <c r="K17" s="60">
        <v>13</v>
      </c>
      <c r="L17" s="60">
        <v>19</v>
      </c>
      <c r="M17" s="60">
        <v>68</v>
      </c>
      <c r="N17" s="60">
        <v>15</v>
      </c>
      <c r="O17" s="60">
        <v>76</v>
      </c>
      <c r="P17" s="60">
        <v>31</v>
      </c>
      <c r="Q17" s="60">
        <v>58</v>
      </c>
      <c r="R17" s="60">
        <v>30</v>
      </c>
      <c r="S17" s="60">
        <v>32</v>
      </c>
      <c r="T17" s="60">
        <v>5</v>
      </c>
      <c r="U17" s="61">
        <v>0</v>
      </c>
      <c r="V17" s="53">
        <f t="shared" si="1"/>
        <v>119</v>
      </c>
      <c r="W17" s="54">
        <f t="shared" si="1"/>
        <v>257</v>
      </c>
      <c r="X17" s="55">
        <f t="shared" si="2"/>
        <v>376</v>
      </c>
      <c r="Y17" s="59">
        <v>0</v>
      </c>
      <c r="Z17" s="60">
        <v>13</v>
      </c>
      <c r="AA17" s="60">
        <v>22</v>
      </c>
      <c r="AB17" s="60">
        <v>34</v>
      </c>
      <c r="AC17" s="60">
        <v>15</v>
      </c>
      <c r="AD17" s="60">
        <v>56</v>
      </c>
      <c r="AE17" s="60">
        <v>30</v>
      </c>
      <c r="AF17" s="60">
        <v>79</v>
      </c>
      <c r="AG17" s="60">
        <v>49</v>
      </c>
      <c r="AH17" s="60">
        <v>69</v>
      </c>
      <c r="AI17" s="60">
        <v>3</v>
      </c>
      <c r="AJ17" s="61">
        <v>6</v>
      </c>
      <c r="AK17" s="53">
        <f t="shared" si="3"/>
        <v>119</v>
      </c>
      <c r="AL17" s="54">
        <f t="shared" si="3"/>
        <v>257</v>
      </c>
      <c r="AM17" s="55">
        <f t="shared" si="4"/>
        <v>376</v>
      </c>
      <c r="AN17" s="59">
        <v>69</v>
      </c>
      <c r="AO17" s="60">
        <v>133</v>
      </c>
      <c r="AP17" s="62">
        <v>204</v>
      </c>
    </row>
    <row r="18" spans="1:42" ht="19.2" thickBot="1" x14ac:dyDescent="0.35">
      <c r="A18" s="67" t="s">
        <v>42</v>
      </c>
      <c r="B18" s="48">
        <v>2</v>
      </c>
      <c r="C18" s="58">
        <v>13</v>
      </c>
      <c r="D18" s="58">
        <v>80</v>
      </c>
      <c r="E18" s="58">
        <f t="shared" si="0"/>
        <v>93</v>
      </c>
      <c r="F18" s="50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1</v>
      </c>
      <c r="M18" s="51">
        <v>9</v>
      </c>
      <c r="N18" s="51">
        <v>2</v>
      </c>
      <c r="O18" s="51">
        <v>27</v>
      </c>
      <c r="P18" s="51">
        <v>8</v>
      </c>
      <c r="Q18" s="51">
        <v>39</v>
      </c>
      <c r="R18" s="51">
        <v>2</v>
      </c>
      <c r="S18" s="51">
        <v>5</v>
      </c>
      <c r="T18" s="51">
        <v>0</v>
      </c>
      <c r="U18" s="52">
        <v>0</v>
      </c>
      <c r="V18" s="53">
        <f t="shared" si="1"/>
        <v>13</v>
      </c>
      <c r="W18" s="54">
        <f t="shared" si="1"/>
        <v>80</v>
      </c>
      <c r="X18" s="55">
        <f t="shared" si="2"/>
        <v>93</v>
      </c>
      <c r="Y18" s="50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8</v>
      </c>
      <c r="AE18" s="51">
        <v>5</v>
      </c>
      <c r="AF18" s="51">
        <v>50</v>
      </c>
      <c r="AG18" s="51">
        <v>7</v>
      </c>
      <c r="AH18" s="56">
        <v>22</v>
      </c>
      <c r="AI18" s="51">
        <v>1</v>
      </c>
      <c r="AJ18" s="52">
        <v>0</v>
      </c>
      <c r="AK18" s="53">
        <f t="shared" si="3"/>
        <v>13</v>
      </c>
      <c r="AL18" s="54">
        <f t="shared" si="3"/>
        <v>80</v>
      </c>
      <c r="AM18" s="55">
        <f t="shared" si="4"/>
        <v>93</v>
      </c>
      <c r="AN18" s="50">
        <v>9</v>
      </c>
      <c r="AO18" s="51">
        <v>35</v>
      </c>
      <c r="AP18" s="56">
        <v>44</v>
      </c>
    </row>
    <row r="19" spans="1:42" ht="18.600000000000001" x14ac:dyDescent="0.3">
      <c r="A19" s="67" t="s">
        <v>43</v>
      </c>
      <c r="B19" s="48">
        <v>36</v>
      </c>
      <c r="C19" s="57">
        <v>136</v>
      </c>
      <c r="D19" s="57">
        <v>488</v>
      </c>
      <c r="E19" s="58">
        <f t="shared" si="0"/>
        <v>624</v>
      </c>
      <c r="F19" s="59">
        <v>2</v>
      </c>
      <c r="G19" s="60">
        <v>1</v>
      </c>
      <c r="H19" s="60">
        <v>0</v>
      </c>
      <c r="I19" s="60">
        <v>4</v>
      </c>
      <c r="J19" s="60">
        <v>1</v>
      </c>
      <c r="K19" s="60">
        <v>11</v>
      </c>
      <c r="L19" s="60">
        <v>14</v>
      </c>
      <c r="M19" s="60">
        <v>52</v>
      </c>
      <c r="N19" s="60">
        <v>22</v>
      </c>
      <c r="O19" s="60">
        <v>134</v>
      </c>
      <c r="P19" s="60">
        <v>45</v>
      </c>
      <c r="Q19" s="60">
        <v>183</v>
      </c>
      <c r="R19" s="60">
        <v>44</v>
      </c>
      <c r="S19" s="60">
        <v>83</v>
      </c>
      <c r="T19" s="60">
        <v>8</v>
      </c>
      <c r="U19" s="61">
        <v>20</v>
      </c>
      <c r="V19" s="53">
        <f t="shared" si="1"/>
        <v>136</v>
      </c>
      <c r="W19" s="54">
        <f t="shared" si="1"/>
        <v>488</v>
      </c>
      <c r="X19" s="55">
        <f t="shared" si="2"/>
        <v>624</v>
      </c>
      <c r="Y19" s="59">
        <v>1</v>
      </c>
      <c r="Z19" s="60">
        <v>27</v>
      </c>
      <c r="AA19" s="60">
        <v>22</v>
      </c>
      <c r="AB19" s="60">
        <v>123</v>
      </c>
      <c r="AC19" s="60">
        <v>17</v>
      </c>
      <c r="AD19" s="60">
        <v>105</v>
      </c>
      <c r="AE19" s="60">
        <v>51</v>
      </c>
      <c r="AF19" s="60">
        <v>155</v>
      </c>
      <c r="AG19" s="60">
        <v>39</v>
      </c>
      <c r="AH19" s="60">
        <v>70</v>
      </c>
      <c r="AI19" s="60">
        <v>6</v>
      </c>
      <c r="AJ19" s="61">
        <v>8</v>
      </c>
      <c r="AK19" s="53">
        <f t="shared" si="3"/>
        <v>136</v>
      </c>
      <c r="AL19" s="54">
        <f t="shared" si="3"/>
        <v>488</v>
      </c>
      <c r="AM19" s="55">
        <f t="shared" si="4"/>
        <v>624</v>
      </c>
      <c r="AN19" s="59">
        <v>40</v>
      </c>
      <c r="AO19" s="60">
        <v>165</v>
      </c>
      <c r="AP19" s="62">
        <v>205</v>
      </c>
    </row>
    <row r="20" spans="1:42" ht="18.600000000000001" x14ac:dyDescent="0.3">
      <c r="A20" s="68" t="s">
        <v>44</v>
      </c>
      <c r="B20" s="48">
        <v>27</v>
      </c>
      <c r="C20" s="57">
        <v>92</v>
      </c>
      <c r="D20" s="57">
        <v>426</v>
      </c>
      <c r="E20" s="58">
        <f t="shared" si="0"/>
        <v>518</v>
      </c>
      <c r="F20" s="59">
        <v>2</v>
      </c>
      <c r="G20" s="60">
        <v>1</v>
      </c>
      <c r="H20" s="60">
        <v>5</v>
      </c>
      <c r="I20" s="60">
        <v>9</v>
      </c>
      <c r="J20" s="60">
        <v>2</v>
      </c>
      <c r="K20" s="60">
        <v>49</v>
      </c>
      <c r="L20" s="60">
        <v>12</v>
      </c>
      <c r="M20" s="60">
        <v>87</v>
      </c>
      <c r="N20" s="60">
        <v>26</v>
      </c>
      <c r="O20" s="60">
        <v>172</v>
      </c>
      <c r="P20" s="60">
        <v>31</v>
      </c>
      <c r="Q20" s="60">
        <v>85</v>
      </c>
      <c r="R20" s="60">
        <v>13</v>
      </c>
      <c r="S20" s="60">
        <v>18</v>
      </c>
      <c r="T20" s="60">
        <v>5</v>
      </c>
      <c r="U20" s="61">
        <v>2</v>
      </c>
      <c r="V20" s="53">
        <f t="shared" si="1"/>
        <v>96</v>
      </c>
      <c r="W20" s="54">
        <f t="shared" si="1"/>
        <v>423</v>
      </c>
      <c r="X20" s="55">
        <f t="shared" si="2"/>
        <v>519</v>
      </c>
      <c r="Y20" s="59">
        <v>1</v>
      </c>
      <c r="Z20" s="60">
        <v>5</v>
      </c>
      <c r="AA20" s="60">
        <v>15</v>
      </c>
      <c r="AB20" s="60">
        <v>47</v>
      </c>
      <c r="AC20" s="60">
        <v>3</v>
      </c>
      <c r="AD20" s="60">
        <v>66</v>
      </c>
      <c r="AE20" s="60">
        <v>30</v>
      </c>
      <c r="AF20" s="60">
        <v>188</v>
      </c>
      <c r="AG20" s="60">
        <v>37</v>
      </c>
      <c r="AH20" s="60">
        <v>111</v>
      </c>
      <c r="AI20" s="60">
        <v>8</v>
      </c>
      <c r="AJ20" s="61">
        <v>8</v>
      </c>
      <c r="AK20" s="53">
        <f t="shared" si="3"/>
        <v>94</v>
      </c>
      <c r="AL20" s="54">
        <f t="shared" si="3"/>
        <v>425</v>
      </c>
      <c r="AM20" s="55">
        <f t="shared" si="4"/>
        <v>519</v>
      </c>
      <c r="AN20" s="59">
        <v>52</v>
      </c>
      <c r="AO20" s="60">
        <v>293</v>
      </c>
      <c r="AP20" s="62">
        <v>345</v>
      </c>
    </row>
    <row r="21" spans="1:42" ht="18.600000000000001" x14ac:dyDescent="0.3">
      <c r="A21" s="67" t="s">
        <v>45</v>
      </c>
      <c r="B21" s="48">
        <v>24</v>
      </c>
      <c r="C21" s="57">
        <v>180</v>
      </c>
      <c r="D21" s="57">
        <v>485</v>
      </c>
      <c r="E21" s="58">
        <f t="shared" si="0"/>
        <v>665</v>
      </c>
      <c r="F21" s="59">
        <v>18</v>
      </c>
      <c r="G21" s="60">
        <v>30</v>
      </c>
      <c r="H21" s="60">
        <v>27</v>
      </c>
      <c r="I21" s="60">
        <v>23</v>
      </c>
      <c r="J21" s="60">
        <v>24</v>
      </c>
      <c r="K21" s="60">
        <v>58</v>
      </c>
      <c r="L21" s="60">
        <v>18</v>
      </c>
      <c r="M21" s="60">
        <v>85</v>
      </c>
      <c r="N21" s="60">
        <v>34</v>
      </c>
      <c r="O21" s="60">
        <v>140</v>
      </c>
      <c r="P21" s="60">
        <v>40</v>
      </c>
      <c r="Q21" s="60">
        <v>112</v>
      </c>
      <c r="R21" s="60">
        <v>17</v>
      </c>
      <c r="S21" s="60">
        <v>34</v>
      </c>
      <c r="T21" s="60">
        <v>3</v>
      </c>
      <c r="U21" s="61">
        <v>2</v>
      </c>
      <c r="V21" s="53">
        <f t="shared" si="1"/>
        <v>181</v>
      </c>
      <c r="W21" s="54">
        <f t="shared" si="1"/>
        <v>484</v>
      </c>
      <c r="X21" s="55">
        <f t="shared" si="2"/>
        <v>665</v>
      </c>
      <c r="Y21" s="59">
        <v>4</v>
      </c>
      <c r="Z21" s="60">
        <v>44</v>
      </c>
      <c r="AA21" s="60">
        <v>35</v>
      </c>
      <c r="AB21" s="60">
        <v>117</v>
      </c>
      <c r="AC21" s="60">
        <v>36</v>
      </c>
      <c r="AD21" s="60">
        <v>79</v>
      </c>
      <c r="AE21" s="60">
        <v>37</v>
      </c>
      <c r="AF21" s="60">
        <v>136</v>
      </c>
      <c r="AG21" s="60">
        <v>60</v>
      </c>
      <c r="AH21" s="60">
        <v>69</v>
      </c>
      <c r="AI21" s="60">
        <v>9</v>
      </c>
      <c r="AJ21" s="61">
        <v>31</v>
      </c>
      <c r="AK21" s="53">
        <f t="shared" si="3"/>
        <v>181</v>
      </c>
      <c r="AL21" s="54">
        <f t="shared" si="3"/>
        <v>476</v>
      </c>
      <c r="AM21" s="55">
        <f t="shared" si="4"/>
        <v>657</v>
      </c>
      <c r="AN21" s="59">
        <v>92</v>
      </c>
      <c r="AO21" s="60">
        <v>318</v>
      </c>
      <c r="AP21" s="62">
        <v>410</v>
      </c>
    </row>
    <row r="22" spans="1:42" ht="18.600000000000001" x14ac:dyDescent="0.3">
      <c r="A22" s="67" t="s">
        <v>46</v>
      </c>
      <c r="B22" s="48">
        <v>7</v>
      </c>
      <c r="C22" s="57">
        <v>32</v>
      </c>
      <c r="D22" s="57">
        <v>105</v>
      </c>
      <c r="E22" s="58">
        <f t="shared" si="0"/>
        <v>137</v>
      </c>
      <c r="F22" s="59">
        <v>2</v>
      </c>
      <c r="G22" s="60">
        <v>1</v>
      </c>
      <c r="H22" s="60">
        <v>0</v>
      </c>
      <c r="I22" s="60">
        <v>2</v>
      </c>
      <c r="J22" s="60">
        <v>2</v>
      </c>
      <c r="K22" s="60">
        <v>10</v>
      </c>
      <c r="L22" s="60">
        <v>0</v>
      </c>
      <c r="M22" s="60">
        <v>16</v>
      </c>
      <c r="N22" s="60">
        <v>8</v>
      </c>
      <c r="O22" s="60">
        <v>32</v>
      </c>
      <c r="P22" s="60">
        <v>9</v>
      </c>
      <c r="Q22" s="60">
        <v>31</v>
      </c>
      <c r="R22" s="60">
        <v>9</v>
      </c>
      <c r="S22" s="60">
        <v>12</v>
      </c>
      <c r="T22" s="60">
        <v>2</v>
      </c>
      <c r="U22" s="61">
        <v>1</v>
      </c>
      <c r="V22" s="53">
        <f t="shared" si="1"/>
        <v>32</v>
      </c>
      <c r="W22" s="54">
        <f t="shared" si="1"/>
        <v>105</v>
      </c>
      <c r="X22" s="55">
        <f t="shared" si="2"/>
        <v>137</v>
      </c>
      <c r="Y22" s="59">
        <v>0</v>
      </c>
      <c r="Z22" s="60">
        <v>9</v>
      </c>
      <c r="AA22" s="60">
        <v>5</v>
      </c>
      <c r="AB22" s="60">
        <v>31</v>
      </c>
      <c r="AC22" s="60">
        <v>5</v>
      </c>
      <c r="AD22" s="60">
        <v>18</v>
      </c>
      <c r="AE22" s="60">
        <v>11</v>
      </c>
      <c r="AF22" s="60">
        <v>28</v>
      </c>
      <c r="AG22" s="60">
        <v>8</v>
      </c>
      <c r="AH22" s="60">
        <v>16</v>
      </c>
      <c r="AI22" s="60">
        <v>4</v>
      </c>
      <c r="AJ22" s="61">
        <v>3</v>
      </c>
      <c r="AK22" s="53">
        <f t="shared" si="3"/>
        <v>33</v>
      </c>
      <c r="AL22" s="54">
        <f t="shared" si="3"/>
        <v>105</v>
      </c>
      <c r="AM22" s="55">
        <f t="shared" si="4"/>
        <v>138</v>
      </c>
      <c r="AN22" s="59">
        <v>24</v>
      </c>
      <c r="AO22" s="60">
        <v>69</v>
      </c>
      <c r="AP22" s="62">
        <v>93</v>
      </c>
    </row>
    <row r="23" spans="1:42" ht="18.600000000000001" x14ac:dyDescent="0.3">
      <c r="A23" s="67" t="s">
        <v>47</v>
      </c>
      <c r="B23" s="48">
        <v>9</v>
      </c>
      <c r="C23" s="57">
        <v>52</v>
      </c>
      <c r="D23" s="57">
        <v>128</v>
      </c>
      <c r="E23" s="58">
        <f t="shared" si="0"/>
        <v>180</v>
      </c>
      <c r="F23" s="59">
        <v>1</v>
      </c>
      <c r="G23" s="60">
        <v>3</v>
      </c>
      <c r="H23" s="60">
        <v>5</v>
      </c>
      <c r="I23" s="60">
        <v>7</v>
      </c>
      <c r="J23" s="60">
        <v>2</v>
      </c>
      <c r="K23" s="60">
        <v>7</v>
      </c>
      <c r="L23" s="60">
        <v>4</v>
      </c>
      <c r="M23" s="60">
        <v>22</v>
      </c>
      <c r="N23" s="60">
        <v>14</v>
      </c>
      <c r="O23" s="60">
        <v>42</v>
      </c>
      <c r="P23" s="60">
        <v>15</v>
      </c>
      <c r="Q23" s="60">
        <v>33</v>
      </c>
      <c r="R23" s="60">
        <v>9</v>
      </c>
      <c r="S23" s="60">
        <v>14</v>
      </c>
      <c r="T23" s="60">
        <v>3</v>
      </c>
      <c r="U23" s="61">
        <v>0</v>
      </c>
      <c r="V23" s="53">
        <f t="shared" si="1"/>
        <v>53</v>
      </c>
      <c r="W23" s="54">
        <f t="shared" si="1"/>
        <v>128</v>
      </c>
      <c r="X23" s="55">
        <f t="shared" si="2"/>
        <v>181</v>
      </c>
      <c r="Y23" s="59">
        <v>5</v>
      </c>
      <c r="Z23" s="60">
        <v>6</v>
      </c>
      <c r="AA23" s="60">
        <v>8</v>
      </c>
      <c r="AB23" s="60">
        <v>34</v>
      </c>
      <c r="AC23" s="60">
        <v>5</v>
      </c>
      <c r="AD23" s="60">
        <v>14</v>
      </c>
      <c r="AE23" s="60">
        <v>19</v>
      </c>
      <c r="AF23" s="60">
        <v>47</v>
      </c>
      <c r="AG23" s="60">
        <v>10</v>
      </c>
      <c r="AH23" s="60">
        <v>27</v>
      </c>
      <c r="AI23" s="60">
        <v>5</v>
      </c>
      <c r="AJ23" s="61">
        <v>1</v>
      </c>
      <c r="AK23" s="53">
        <f t="shared" si="3"/>
        <v>52</v>
      </c>
      <c r="AL23" s="54">
        <f t="shared" si="3"/>
        <v>129</v>
      </c>
      <c r="AM23" s="55">
        <f t="shared" si="4"/>
        <v>181</v>
      </c>
      <c r="AN23" s="59">
        <v>17</v>
      </c>
      <c r="AO23" s="60">
        <v>48</v>
      </c>
      <c r="AP23" s="62">
        <v>65</v>
      </c>
    </row>
    <row r="24" spans="1:42" ht="18.600000000000001" x14ac:dyDescent="0.3">
      <c r="A24" s="67" t="s">
        <v>48</v>
      </c>
      <c r="B24" s="48">
        <v>9</v>
      </c>
      <c r="C24" s="57">
        <v>42</v>
      </c>
      <c r="D24" s="57">
        <v>123</v>
      </c>
      <c r="E24" s="58">
        <f t="shared" si="0"/>
        <v>165</v>
      </c>
      <c r="F24" s="59">
        <v>0</v>
      </c>
      <c r="G24" s="60">
        <v>0</v>
      </c>
      <c r="H24" s="60">
        <v>4</v>
      </c>
      <c r="I24" s="60">
        <v>6</v>
      </c>
      <c r="J24" s="60">
        <v>4</v>
      </c>
      <c r="K24" s="60">
        <v>11</v>
      </c>
      <c r="L24" s="60">
        <v>7</v>
      </c>
      <c r="M24" s="60">
        <v>13</v>
      </c>
      <c r="N24" s="60">
        <v>11</v>
      </c>
      <c r="O24" s="60">
        <v>26</v>
      </c>
      <c r="P24" s="60">
        <v>6</v>
      </c>
      <c r="Q24" s="60">
        <v>33</v>
      </c>
      <c r="R24" s="60">
        <v>7</v>
      </c>
      <c r="S24" s="60">
        <v>22</v>
      </c>
      <c r="T24" s="60">
        <v>3</v>
      </c>
      <c r="U24" s="61">
        <v>12</v>
      </c>
      <c r="V24" s="53">
        <f t="shared" si="1"/>
        <v>42</v>
      </c>
      <c r="W24" s="54">
        <f t="shared" si="1"/>
        <v>123</v>
      </c>
      <c r="X24" s="55">
        <f t="shared" si="2"/>
        <v>165</v>
      </c>
      <c r="Y24" s="59">
        <v>4</v>
      </c>
      <c r="Z24" s="60">
        <v>10</v>
      </c>
      <c r="AA24" s="60">
        <v>11</v>
      </c>
      <c r="AB24" s="60">
        <v>30</v>
      </c>
      <c r="AC24" s="60">
        <v>7</v>
      </c>
      <c r="AD24" s="60">
        <v>24</v>
      </c>
      <c r="AE24" s="60">
        <v>6</v>
      </c>
      <c r="AF24" s="60">
        <v>25</v>
      </c>
      <c r="AG24" s="60">
        <v>10</v>
      </c>
      <c r="AH24" s="60">
        <v>34</v>
      </c>
      <c r="AI24" s="60">
        <v>4</v>
      </c>
      <c r="AJ24" s="61">
        <v>0</v>
      </c>
      <c r="AK24" s="53">
        <f t="shared" si="3"/>
        <v>42</v>
      </c>
      <c r="AL24" s="54">
        <f t="shared" si="3"/>
        <v>123</v>
      </c>
      <c r="AM24" s="55">
        <f t="shared" si="4"/>
        <v>165</v>
      </c>
      <c r="AN24" s="59">
        <v>8</v>
      </c>
      <c r="AO24" s="60">
        <v>26</v>
      </c>
      <c r="AP24" s="62">
        <v>34</v>
      </c>
    </row>
    <row r="25" spans="1:42" ht="18.600000000000001" x14ac:dyDescent="0.3">
      <c r="A25" s="67" t="s">
        <v>49</v>
      </c>
      <c r="B25" s="48">
        <v>6</v>
      </c>
      <c r="C25" s="57">
        <v>32</v>
      </c>
      <c r="D25" s="57">
        <v>94</v>
      </c>
      <c r="E25" s="58">
        <f t="shared" si="0"/>
        <v>126</v>
      </c>
      <c r="F25" s="59">
        <v>0</v>
      </c>
      <c r="G25" s="60">
        <v>0</v>
      </c>
      <c r="H25" s="60">
        <v>11</v>
      </c>
      <c r="I25" s="60">
        <v>11</v>
      </c>
      <c r="J25" s="60">
        <v>0</v>
      </c>
      <c r="K25" s="60">
        <v>8</v>
      </c>
      <c r="L25" s="60">
        <v>1</v>
      </c>
      <c r="M25" s="60">
        <v>12</v>
      </c>
      <c r="N25" s="60">
        <v>4</v>
      </c>
      <c r="O25" s="60">
        <v>19</v>
      </c>
      <c r="P25" s="60">
        <v>13</v>
      </c>
      <c r="Q25" s="60">
        <v>33</v>
      </c>
      <c r="R25" s="60">
        <v>2</v>
      </c>
      <c r="S25" s="60">
        <v>0</v>
      </c>
      <c r="T25" s="60">
        <v>0</v>
      </c>
      <c r="U25" s="61">
        <v>0</v>
      </c>
      <c r="V25" s="53">
        <f t="shared" si="1"/>
        <v>31</v>
      </c>
      <c r="W25" s="54">
        <f t="shared" si="1"/>
        <v>83</v>
      </c>
      <c r="X25" s="55">
        <f t="shared" si="2"/>
        <v>114</v>
      </c>
      <c r="Y25" s="59">
        <v>0</v>
      </c>
      <c r="Z25" s="60">
        <v>0</v>
      </c>
      <c r="AA25" s="60">
        <v>2</v>
      </c>
      <c r="AB25" s="60">
        <v>0</v>
      </c>
      <c r="AC25" s="60">
        <v>5</v>
      </c>
      <c r="AD25" s="60">
        <v>0</v>
      </c>
      <c r="AE25" s="60">
        <v>4</v>
      </c>
      <c r="AF25" s="60">
        <v>27</v>
      </c>
      <c r="AG25" s="60">
        <v>19</v>
      </c>
      <c r="AH25" s="60">
        <v>28</v>
      </c>
      <c r="AI25" s="60">
        <v>0</v>
      </c>
      <c r="AJ25" s="61">
        <v>0</v>
      </c>
      <c r="AK25" s="53">
        <f t="shared" si="3"/>
        <v>30</v>
      </c>
      <c r="AL25" s="54">
        <f t="shared" si="3"/>
        <v>55</v>
      </c>
      <c r="AM25" s="55">
        <f t="shared" si="4"/>
        <v>85</v>
      </c>
      <c r="AN25" s="59">
        <v>23</v>
      </c>
      <c r="AO25" s="60">
        <v>60</v>
      </c>
      <c r="AP25" s="62">
        <v>83</v>
      </c>
    </row>
    <row r="26" spans="1:42" ht="18.600000000000001" x14ac:dyDescent="0.3">
      <c r="A26" s="68" t="s">
        <v>50</v>
      </c>
      <c r="B26" s="48">
        <v>4</v>
      </c>
      <c r="C26" s="57">
        <v>22</v>
      </c>
      <c r="D26" s="57">
        <v>83</v>
      </c>
      <c r="E26" s="58">
        <f t="shared" si="0"/>
        <v>105</v>
      </c>
      <c r="F26" s="59">
        <v>2</v>
      </c>
      <c r="G26" s="60">
        <v>3</v>
      </c>
      <c r="H26" s="60">
        <v>0</v>
      </c>
      <c r="I26" s="60">
        <v>0</v>
      </c>
      <c r="J26" s="60">
        <v>0</v>
      </c>
      <c r="K26" s="60">
        <v>10</v>
      </c>
      <c r="L26" s="60">
        <v>5</v>
      </c>
      <c r="M26" s="60">
        <v>16</v>
      </c>
      <c r="N26" s="60">
        <v>9</v>
      </c>
      <c r="O26" s="60">
        <v>41</v>
      </c>
      <c r="P26" s="60">
        <v>6</v>
      </c>
      <c r="Q26" s="60">
        <v>13</v>
      </c>
      <c r="R26" s="60">
        <v>0</v>
      </c>
      <c r="S26" s="60">
        <v>0</v>
      </c>
      <c r="T26" s="60">
        <v>0</v>
      </c>
      <c r="U26" s="61">
        <v>0</v>
      </c>
      <c r="V26" s="53">
        <f t="shared" si="1"/>
        <v>22</v>
      </c>
      <c r="W26" s="54">
        <f t="shared" si="1"/>
        <v>83</v>
      </c>
      <c r="X26" s="55">
        <f t="shared" si="2"/>
        <v>105</v>
      </c>
      <c r="Y26" s="59">
        <v>1</v>
      </c>
      <c r="Z26" s="60">
        <v>1</v>
      </c>
      <c r="AA26" s="60">
        <v>3</v>
      </c>
      <c r="AB26" s="60">
        <v>20</v>
      </c>
      <c r="AC26" s="60">
        <v>7</v>
      </c>
      <c r="AD26" s="60">
        <v>25</v>
      </c>
      <c r="AE26" s="60">
        <v>7</v>
      </c>
      <c r="AF26" s="60">
        <v>24</v>
      </c>
      <c r="AG26" s="60">
        <v>4</v>
      </c>
      <c r="AH26" s="60">
        <v>13</v>
      </c>
      <c r="AI26" s="60">
        <v>0</v>
      </c>
      <c r="AJ26" s="61">
        <v>0</v>
      </c>
      <c r="AK26" s="53">
        <f t="shared" si="3"/>
        <v>22</v>
      </c>
      <c r="AL26" s="54">
        <f t="shared" si="3"/>
        <v>83</v>
      </c>
      <c r="AM26" s="55">
        <f t="shared" si="4"/>
        <v>105</v>
      </c>
      <c r="AN26" s="59">
        <v>21</v>
      </c>
      <c r="AO26" s="60">
        <v>82</v>
      </c>
      <c r="AP26" s="62">
        <v>103</v>
      </c>
    </row>
    <row r="27" spans="1:42" ht="18.600000000000001" x14ac:dyDescent="0.3">
      <c r="A27" s="67" t="s">
        <v>51</v>
      </c>
      <c r="B27" s="48">
        <v>1</v>
      </c>
      <c r="C27" s="57">
        <v>2</v>
      </c>
      <c r="D27" s="57">
        <v>20</v>
      </c>
      <c r="E27" s="58">
        <f t="shared" si="0"/>
        <v>22</v>
      </c>
      <c r="F27" s="69">
        <v>0</v>
      </c>
      <c r="G27" s="70">
        <v>0</v>
      </c>
      <c r="H27" s="70">
        <v>0</v>
      </c>
      <c r="I27" s="70">
        <v>2</v>
      </c>
      <c r="J27" s="70">
        <v>0</v>
      </c>
      <c r="K27" s="70">
        <v>5</v>
      </c>
      <c r="L27" s="70">
        <v>1</v>
      </c>
      <c r="M27" s="70">
        <v>11</v>
      </c>
      <c r="N27" s="70">
        <v>1</v>
      </c>
      <c r="O27" s="70">
        <v>0</v>
      </c>
      <c r="P27" s="70">
        <v>0</v>
      </c>
      <c r="Q27" s="70">
        <v>2</v>
      </c>
      <c r="R27" s="70">
        <v>0</v>
      </c>
      <c r="S27" s="70">
        <v>0</v>
      </c>
      <c r="T27" s="70">
        <v>0</v>
      </c>
      <c r="U27" s="71">
        <v>0</v>
      </c>
      <c r="V27" s="53">
        <f t="shared" si="1"/>
        <v>2</v>
      </c>
      <c r="W27" s="54">
        <f t="shared" si="1"/>
        <v>20</v>
      </c>
      <c r="X27" s="55">
        <f t="shared" si="2"/>
        <v>22</v>
      </c>
      <c r="Y27" s="69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1</v>
      </c>
      <c r="AE27" s="70">
        <v>0</v>
      </c>
      <c r="AF27" s="70">
        <v>7</v>
      </c>
      <c r="AG27" s="70">
        <v>2</v>
      </c>
      <c r="AH27" s="70">
        <v>10</v>
      </c>
      <c r="AI27" s="70">
        <v>0</v>
      </c>
      <c r="AJ27" s="71">
        <v>2</v>
      </c>
      <c r="AK27" s="53">
        <f t="shared" si="3"/>
        <v>2</v>
      </c>
      <c r="AL27" s="54">
        <f t="shared" si="3"/>
        <v>20</v>
      </c>
      <c r="AM27" s="55">
        <f t="shared" si="4"/>
        <v>22</v>
      </c>
      <c r="AN27" s="69">
        <v>0</v>
      </c>
      <c r="AO27" s="70">
        <v>0</v>
      </c>
      <c r="AP27" s="72">
        <v>0</v>
      </c>
    </row>
    <row r="28" spans="1:42" ht="20.399999999999999" thickBot="1" x14ac:dyDescent="0.35">
      <c r="A28" s="73" t="s">
        <v>52</v>
      </c>
      <c r="B28" s="74">
        <f>SUM(B6:B27)</f>
        <v>271</v>
      </c>
      <c r="C28" s="75">
        <f>SUM(C6:C27)</f>
        <v>1975</v>
      </c>
      <c r="D28" s="75">
        <f t="shared" ref="D28:AP28" si="5">SUM(D6:D27)</f>
        <v>5856</v>
      </c>
      <c r="E28" s="76">
        <f t="shared" si="5"/>
        <v>7831</v>
      </c>
      <c r="F28" s="77">
        <f t="shared" si="5"/>
        <v>66</v>
      </c>
      <c r="G28" s="78">
        <f t="shared" si="5"/>
        <v>84</v>
      </c>
      <c r="H28" s="78">
        <f t="shared" si="5"/>
        <v>126</v>
      </c>
      <c r="I28" s="78">
        <f t="shared" si="5"/>
        <v>226</v>
      </c>
      <c r="J28" s="78">
        <f t="shared" si="5"/>
        <v>110</v>
      </c>
      <c r="K28" s="78">
        <f t="shared" si="5"/>
        <v>333</v>
      </c>
      <c r="L28" s="78">
        <f t="shared" si="5"/>
        <v>229</v>
      </c>
      <c r="M28" s="78">
        <f t="shared" si="5"/>
        <v>896</v>
      </c>
      <c r="N28" s="78">
        <f t="shared" si="5"/>
        <v>525</v>
      </c>
      <c r="O28" s="78">
        <f t="shared" si="5"/>
        <v>1970</v>
      </c>
      <c r="P28" s="78">
        <f t="shared" si="5"/>
        <v>557</v>
      </c>
      <c r="Q28" s="78">
        <f t="shared" si="5"/>
        <v>1619</v>
      </c>
      <c r="R28" s="78">
        <f t="shared" si="5"/>
        <v>349</v>
      </c>
      <c r="S28" s="78">
        <f t="shared" si="5"/>
        <v>612</v>
      </c>
      <c r="T28" s="78">
        <f t="shared" si="5"/>
        <v>66</v>
      </c>
      <c r="U28" s="79">
        <f t="shared" si="5"/>
        <v>89</v>
      </c>
      <c r="V28" s="80">
        <f t="shared" si="5"/>
        <v>2028</v>
      </c>
      <c r="W28" s="81">
        <f t="shared" si="5"/>
        <v>5829</v>
      </c>
      <c r="X28" s="82">
        <f t="shared" si="5"/>
        <v>7857</v>
      </c>
      <c r="Y28" s="77">
        <f t="shared" si="5"/>
        <v>66</v>
      </c>
      <c r="Z28" s="78">
        <f t="shared" si="5"/>
        <v>345</v>
      </c>
      <c r="AA28" s="78">
        <f t="shared" si="5"/>
        <v>395</v>
      </c>
      <c r="AB28" s="78">
        <f t="shared" si="5"/>
        <v>1212</v>
      </c>
      <c r="AC28" s="78">
        <f t="shared" si="5"/>
        <v>353</v>
      </c>
      <c r="AD28" s="78">
        <f t="shared" si="5"/>
        <v>1120</v>
      </c>
      <c r="AE28" s="78">
        <f t="shared" si="5"/>
        <v>539</v>
      </c>
      <c r="AF28" s="78">
        <f t="shared" si="5"/>
        <v>1879</v>
      </c>
      <c r="AG28" s="78">
        <f t="shared" si="5"/>
        <v>529</v>
      </c>
      <c r="AH28" s="78">
        <f t="shared" si="5"/>
        <v>1144</v>
      </c>
      <c r="AI28" s="78">
        <f t="shared" si="5"/>
        <v>95</v>
      </c>
      <c r="AJ28" s="79">
        <f t="shared" si="5"/>
        <v>100</v>
      </c>
      <c r="AK28" s="80">
        <f t="shared" si="5"/>
        <v>1977</v>
      </c>
      <c r="AL28" s="81">
        <f t="shared" si="5"/>
        <v>5800</v>
      </c>
      <c r="AM28" s="82">
        <f t="shared" si="5"/>
        <v>7777</v>
      </c>
      <c r="AN28" s="77">
        <f t="shared" si="5"/>
        <v>1157</v>
      </c>
      <c r="AO28" s="78">
        <f t="shared" si="5"/>
        <v>3786</v>
      </c>
      <c r="AP28" s="78">
        <f t="shared" si="5"/>
        <v>4948</v>
      </c>
    </row>
  </sheetData>
  <mergeCells count="27">
    <mergeCell ref="AC4:AD4"/>
    <mergeCell ref="AE4:AF4"/>
    <mergeCell ref="AG4:AH4"/>
    <mergeCell ref="AI4:AJ4"/>
    <mergeCell ref="AK4:AM4"/>
    <mergeCell ref="P4:Q4"/>
    <mergeCell ref="R4:S4"/>
    <mergeCell ref="T4:U4"/>
    <mergeCell ref="V4:X4"/>
    <mergeCell ref="Y4:Z4"/>
    <mergeCell ref="AA4:AB4"/>
    <mergeCell ref="E4:E5"/>
    <mergeCell ref="F4:G4"/>
    <mergeCell ref="H4:I4"/>
    <mergeCell ref="J4:K4"/>
    <mergeCell ref="L4:M4"/>
    <mergeCell ref="N4:O4"/>
    <mergeCell ref="A1:AP1"/>
    <mergeCell ref="A2:A5"/>
    <mergeCell ref="B2:B5"/>
    <mergeCell ref="C2:AM2"/>
    <mergeCell ref="AN2:AP4"/>
    <mergeCell ref="C3:E3"/>
    <mergeCell ref="F3:X3"/>
    <mergeCell ref="Y3:AM3"/>
    <mergeCell ref="C4:C5"/>
    <mergeCell ref="D4:D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moejsmpc</cp:lastModifiedBy>
  <dcterms:created xsi:type="dcterms:W3CDTF">2016-07-30T04:03:31Z</dcterms:created>
  <dcterms:modified xsi:type="dcterms:W3CDTF">2016-07-30T04:05:14Z</dcterms:modified>
</cp:coreProperties>
</file>